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filterPrivacy="1"/>
  <xr:revisionPtr revIDLastSave="0" documentId="8_{43D804A8-77EB-974E-86E0-64CE4E721C6D}" xr6:coauthVersionLast="47" xr6:coauthVersionMax="47" xr10:uidLastSave="{00000000-0000-0000-0000-000000000000}"/>
  <bookViews>
    <workbookView xWindow="0" yWindow="660" windowWidth="18820" windowHeight="17520" activeTab="2" xr2:uid="{51568C97-F47E-1543-BCFB-1D553BAB0C6D}"/>
  </bookViews>
  <sheets>
    <sheet name="BIA Reporting Form BLANK  " sheetId="3" r:id="rId1"/>
    <sheet name="BIA Reporting Form INSTRUCTION " sheetId="1" r:id="rId2"/>
    <sheet name="BIA Reporting Form SAMPL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3" l="1"/>
  <c r="L28" i="3"/>
  <c r="L27" i="3"/>
  <c r="J25" i="3"/>
  <c r="J26" i="3"/>
  <c r="I25" i="3"/>
  <c r="I26" i="3"/>
  <c r="H25" i="3"/>
  <c r="H26" i="3"/>
  <c r="G25" i="3"/>
  <c r="G26" i="3"/>
  <c r="F25" i="3"/>
  <c r="F26" i="3"/>
  <c r="L24" i="3"/>
  <c r="L23" i="3"/>
  <c r="L22" i="3"/>
  <c r="L25" i="3"/>
  <c r="L21" i="3"/>
  <c r="L20" i="3"/>
  <c r="L19" i="3"/>
  <c r="L17" i="3"/>
  <c r="L32" i="2"/>
  <c r="L28" i="2"/>
  <c r="L27" i="2"/>
  <c r="J25" i="2"/>
  <c r="J26" i="2" s="1"/>
  <c r="I25" i="2"/>
  <c r="I26" i="2" s="1"/>
  <c r="H25" i="2"/>
  <c r="H26" i="2" s="1"/>
  <c r="G25" i="2"/>
  <c r="G26" i="2" s="1"/>
  <c r="F25" i="2"/>
  <c r="F26" i="2" s="1"/>
  <c r="F30" i="2" s="1"/>
  <c r="L24" i="2"/>
  <c r="L23" i="2"/>
  <c r="L22" i="2"/>
  <c r="L21" i="2"/>
  <c r="L20" i="2"/>
  <c r="L19" i="2"/>
  <c r="L17" i="2"/>
  <c r="L26" i="3"/>
  <c r="L30" i="3"/>
  <c r="L33" i="3"/>
  <c r="F30" i="3"/>
  <c r="G16" i="3"/>
  <c r="G30" i="3"/>
  <c r="F33" i="3"/>
  <c r="G33" i="3"/>
  <c r="H16" i="3"/>
  <c r="H30" i="3"/>
  <c r="H33" i="3"/>
  <c r="I16" i="3"/>
  <c r="I30" i="3"/>
  <c r="I33" i="3"/>
  <c r="J16" i="3"/>
  <c r="J30" i="3"/>
  <c r="J33" i="3"/>
  <c r="F33" i="2" l="1"/>
  <c r="G16" i="2"/>
  <c r="G30" i="2" s="1"/>
  <c r="L25" i="2"/>
  <c r="L26" i="2"/>
  <c r="L30" i="2" s="1"/>
  <c r="L33" i="2" s="1"/>
  <c r="G33" i="2" l="1"/>
  <c r="H16" i="2"/>
  <c r="H30" i="2" s="1"/>
  <c r="H33" i="2" l="1"/>
  <c r="I16" i="2"/>
  <c r="I30" i="2" s="1"/>
  <c r="J16" i="2" l="1"/>
  <c r="J30" i="2" s="1"/>
  <c r="J33" i="2" s="1"/>
  <c r="I33" i="2"/>
</calcChain>
</file>

<file path=xl/sharedStrings.xml><?xml version="1.0" encoding="utf-8"?>
<sst xmlns="http://schemas.openxmlformats.org/spreadsheetml/2006/main" count="178" uniqueCount="127">
  <si>
    <t>FINANCIAL REPORTING FORM</t>
  </si>
  <si>
    <t>UNIVERSITY</t>
  </si>
  <si>
    <t>BSF Grant Nbr=</t>
  </si>
  <si>
    <t>Investigator</t>
  </si>
  <si>
    <t>Grant Amount=</t>
  </si>
  <si>
    <t>Summary</t>
  </si>
  <si>
    <t>Forecast</t>
  </si>
  <si>
    <t>Balance, Beginning</t>
  </si>
  <si>
    <t>Postdoc Compensation</t>
  </si>
  <si>
    <t>GradStudent Compensation</t>
  </si>
  <si>
    <t>Travel</t>
  </si>
  <si>
    <t>Publications</t>
  </si>
  <si>
    <t>Supplies</t>
  </si>
  <si>
    <t>Other Expenses</t>
  </si>
  <si>
    <t>Balance, Ending</t>
  </si>
  <si>
    <t>Uncommitted Balance</t>
  </si>
  <si>
    <t>[1]</t>
  </si>
  <si>
    <t>[3]</t>
  </si>
  <si>
    <t>Rev Date=</t>
  </si>
  <si>
    <t>Due Date</t>
  </si>
  <si>
    <t>Aug 15 annually</t>
  </si>
  <si>
    <t>[2]</t>
  </si>
  <si>
    <t>Major Equipment (&gt;$20k)</t>
  </si>
  <si>
    <t>Authorized Contact</t>
  </si>
  <si>
    <t>Enter Disbursements and Obligations for prior year</t>
  </si>
  <si>
    <t>Copy Sheet to end {TAB will append number}</t>
  </si>
  <si>
    <t>Change Rev Date</t>
  </si>
  <si>
    <t>SubTot-non-equipment disbursements</t>
  </si>
  <si>
    <t>[5]</t>
  </si>
  <si>
    <t>Contributions from BIA</t>
  </si>
  <si>
    <t>yyyy/yyyy</t>
  </si>
  <si>
    <t>Disbursements should be shown  net of indirect expenses (as negative values)</t>
  </si>
  <si>
    <t>Exhibit A</t>
  </si>
  <si>
    <t>Change Column heading from "Forecast"  to "Actual"</t>
  </si>
  <si>
    <t>[6]</t>
  </si>
  <si>
    <t>TBA [b]</t>
  </si>
  <si>
    <t>TBA [c]</t>
  </si>
  <si>
    <t>{Enter brief text description of the prospective program} [g]</t>
  </si>
  <si>
    <t>Award Year (Jul 1 - Jun 30) [h]</t>
  </si>
  <si>
    <t>Actual/Forecast  [i]</t>
  </si>
  <si>
    <t>Brown Investigator Award</t>
  </si>
  <si>
    <t>Exhibit A is a multipurpose form:</t>
  </si>
  <si>
    <t>[i]</t>
  </si>
  <si>
    <t>[c]</t>
  </si>
  <si>
    <t>[e]</t>
  </si>
  <si>
    <t>For the annual reporting, it provides financial reporting (excel)</t>
  </si>
  <si>
    <t>[g]</t>
  </si>
  <si>
    <t>[a]</t>
  </si>
  <si>
    <t>[b]</t>
  </si>
  <si>
    <t>[d]</t>
  </si>
  <si>
    <t>[f]</t>
  </si>
  <si>
    <t>[h]</t>
  </si>
  <si>
    <t>DATA LINE INSTRUCTIONS</t>
  </si>
  <si>
    <t>Disbursements</t>
  </si>
  <si>
    <t>[4]</t>
  </si>
  <si>
    <t>Grad Student charges including tuition, if any, for full time 12 months, net of indirect charges</t>
  </si>
  <si>
    <t>[7]</t>
  </si>
  <si>
    <t>[8]</t>
  </si>
  <si>
    <t>[9]</t>
  </si>
  <si>
    <t>[10]</t>
  </si>
  <si>
    <t>Calculated field. Sum of lines 4 - 9</t>
  </si>
  <si>
    <t>[11]</t>
  </si>
  <si>
    <t>[12]</t>
  </si>
  <si>
    <t>Major equipment expenses. Show when funds planned to be disbursed. Include any support fees.</t>
  </si>
  <si>
    <t>[13]</t>
  </si>
  <si>
    <t>Acquisition of any equipment valued at less than $20k</t>
  </si>
  <si>
    <t>NOTES:</t>
  </si>
  <si>
    <t>FIELD CONTENTS</t>
  </si>
  <si>
    <t>[14]</t>
  </si>
  <si>
    <t>Calculated field. Sum of lines 10 - 13</t>
  </si>
  <si>
    <t>[15]</t>
  </si>
  <si>
    <t>Program Description</t>
  </si>
  <si>
    <t>Other Equipment</t>
  </si>
  <si>
    <t>Obligations (Incurred, not yet posted)</t>
  </si>
  <si>
    <t>The original, in PDF format, is attached to the Grant Agreement.</t>
  </si>
  <si>
    <t>Name of Administrative University Officer (Legal authority)</t>
  </si>
  <si>
    <t>Full Name of Selected Candidate (prospective Awardee, PI)</t>
  </si>
  <si>
    <t>Short laymen's description of the proposed Quest …limit 288 characters including spaces</t>
  </si>
  <si>
    <t>These are calculated field carrying forward 'Ending Balance' from prior years</t>
  </si>
  <si>
    <t>Other Expenses, net, not listed above such as user fees, licensees, consulting etc. use notes if over 5k$</t>
  </si>
  <si>
    <t>Accruals, obligated but not disbursed</t>
  </si>
  <si>
    <t>University of the USA</t>
  </si>
  <si>
    <t>Contract. R. Admin</t>
  </si>
  <si>
    <t>John Candidate</t>
  </si>
  <si>
    <t>includes User fees and Software charges</t>
  </si>
  <si>
    <t>Purchase of high resolution SpectroFazer, progress payments, transport, sales taxes, installation costs and annual maintenance costs</t>
  </si>
  <si>
    <t>Investigation to determine how many of the fairies dancing on the head of the pin are left handed, using a new technique of SpectFazing and InsightPolarization</t>
  </si>
  <si>
    <t>2028/2029</t>
  </si>
  <si>
    <t>2029/2030</t>
  </si>
  <si>
    <t>2030/2031</t>
  </si>
  <si>
    <t>2031/2032</t>
  </si>
  <si>
    <t>2032/2033</t>
  </si>
  <si>
    <t>Includes travel to annual conference, Vendor Visits &amp; remote presentations</t>
  </si>
  <si>
    <t>SAMPLE</t>
  </si>
  <si>
    <t xml:space="preserve">later </t>
  </si>
  <si>
    <t>Indirect Costs</t>
  </si>
  <si>
    <t>kUSD</t>
  </si>
  <si>
    <t xml:space="preserve"> </t>
  </si>
  <si>
    <t>Funds expected to be received from the Institute</t>
  </si>
  <si>
    <t>Postdoc total compensation from Nomination Form, net of indirect charges.</t>
  </si>
  <si>
    <t>Consumable Supplies, Net, Chemicals, Gases, Office etc.</t>
  </si>
  <si>
    <t>[16]</t>
  </si>
  <si>
    <t>In the Submission Phase, it provides information to the evaluating SAB, on how the candidate plans to implement the program</t>
  </si>
  <si>
    <t>This will be assigned by the Brown Institute upon award</t>
  </si>
  <si>
    <t>Fill in Revision Date</t>
  </si>
  <si>
    <t>Fill in actual years such as '2027/2028'</t>
  </si>
  <si>
    <t>Multi-status field. 'Forecast' &amp; 'Actual'… initially 'Forecast'</t>
  </si>
  <si>
    <t>Instructions for Annual Reporting:</t>
  </si>
  <si>
    <t>MM/DD/YYYY</t>
  </si>
  <si>
    <t>Rev Date [a]</t>
  </si>
  <si>
    <t>University name [d]</t>
  </si>
  <si>
    <t>Administrator Name [e]</t>
  </si>
  <si>
    <t>Investigator Name [f]</t>
  </si>
  <si>
    <t>Grad Student Compensation</t>
  </si>
  <si>
    <t>*</t>
  </si>
  <si>
    <t>**</t>
  </si>
  <si>
    <t>***</t>
  </si>
  <si>
    <t>INSTRUCTION FOR USE OF EXHIBIT A FORM</t>
  </si>
  <si>
    <t>This will be assigned by the Brown Institute upon Award</t>
  </si>
  <si>
    <t>Legal name of the University, Contracting party</t>
  </si>
  <si>
    <t>This description may be used in many places in the program and publications.</t>
  </si>
  <si>
    <t>Travel cost (net) should include expenses to execute program, travel to meetings relevant program and</t>
  </si>
  <si>
    <t>costs to attend annual BIA conferences. Use University travel policies for allowable.</t>
  </si>
  <si>
    <t>Costs to produce and publish findings</t>
  </si>
  <si>
    <t xml:space="preserve">University imposed fees from indirect expenses, if any. Not to exceed 10% of line 10. Calculated field. Enter Indirect Cost Rate in box. </t>
  </si>
  <si>
    <t xml:space="preserve">Calculated field.  Year 5 must show no unused funds. </t>
  </si>
  <si>
    <t>See "BIA Reporting Form INSTRUCTION" for guidance in filling out Exhibit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</si>
</sst>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3" formatCode="_(* #,##0.00_);_(* \(#,##0.00\);_(* &quot;-&quot;??_);_(@_)"/>
  </numFmts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b/>
      <i/>
      <sz val="11"/>
      <color indexed="8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5700"/>
      <name val="Calibri"/>
      <family val="2"/>
    </font>
    <font>
      <b/>
      <sz val="11"/>
      <color rgb="FF3F3F3F"/>
      <name val="Calibri"/>
      <family val="2"/>
    </font>
    <font>
      <sz val="18"/>
      <color theme="3"/>
      <name val="Calibri Light"/>
      <family val="2"/>
    </font>
    <font>
      <i/>
      <sz val="11"/>
      <color theme="0" tint="-0.34998626667073579"/>
      <name val="Calibri"/>
      <family val="2"/>
    </font>
    <font>
      <b/>
      <sz val="18"/>
      <color rgb="FFFF0000"/>
      <name val="Calibri"/>
      <family val="2"/>
    </font>
    <font>
      <sz val="11"/>
      <color theme="0" tint="-4.9989318521683403E-2"/>
      <name val="Calibri"/>
      <family val="2"/>
    </font>
    <font>
      <sz val="11"/>
      <color rgb="FFFF0000"/>
      <name val="Calibri"/>
      <family val="2"/>
    </font>
    <font>
      <sz val="20"/>
      <color rgb="FFFF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11" fillId="28" borderId="0" applyNumberFormat="0" applyBorder="0" applyAlignment="0" applyProtection="0"/>
    <xf numFmtId="0" fontId="12" fillId="29" borderId="9" applyNumberFormat="0" applyAlignment="0" applyProtection="0"/>
    <xf numFmtId="0" fontId="8" fillId="30" borderId="10" applyNumberFormat="0" applyAlignment="0" applyProtection="0"/>
    <xf numFmtId="43" fontId="1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31" borderId="0" applyNumberFormat="0" applyBorder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9" applyNumberFormat="0" applyAlignment="0" applyProtection="0"/>
    <xf numFmtId="0" fontId="19" fillId="0" borderId="14" applyNumberFormat="0" applyFill="0" applyAlignment="0" applyProtection="0"/>
    <xf numFmtId="0" fontId="20" fillId="32" borderId="0" applyNumberFormat="0" applyBorder="0" applyAlignment="0" applyProtection="0"/>
    <xf numFmtId="0" fontId="1" fillId="3" borderId="15" applyNumberFormat="0" applyAlignment="0" applyProtection="0"/>
    <xf numFmtId="0" fontId="21" fillId="29" borderId="16" applyNumberFormat="0" applyAlignment="0" applyProtection="0"/>
    <xf numFmtId="9" fontId="1" fillId="0" borderId="0" applyFill="0" applyBorder="0" applyAlignment="0" applyProtection="0"/>
    <xf numFmtId="0" fontId="22" fillId="0" borderId="0" applyNumberFormat="0" applyFill="0" applyBorder="0" applyAlignment="0" applyProtection="0"/>
    <xf numFmtId="0" fontId="3" fillId="0" borderId="17" applyNumberFormat="0" applyFill="0" applyAlignment="0" applyProtection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3" fillId="0" borderId="0" xfId="0" applyFont="1" applyAlignment="1">
      <alignment horizontal="right"/>
    </xf>
    <xf numFmtId="0" fontId="6" fillId="0" borderId="0" xfId="0" applyFont="1"/>
    <xf numFmtId="6" fontId="0" fillId="0" borderId="0" xfId="0" quotePrefix="1" applyNumberForma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2" xfId="0" applyBorder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23" fillId="0" borderId="0" xfId="0" applyFont="1"/>
    <xf numFmtId="43" fontId="1" fillId="0" borderId="0" xfId="28" applyAlignment="1"/>
    <xf numFmtId="43" fontId="1" fillId="33" borderId="0" xfId="28" applyFill="1" applyAlignment="1"/>
    <xf numFmtId="43" fontId="1" fillId="0" borderId="0" xfId="28" applyFill="1" applyAlignment="1"/>
    <xf numFmtId="43" fontId="1" fillId="33" borderId="2" xfId="28" applyFill="1" applyBorder="1" applyAlignment="1"/>
    <xf numFmtId="43" fontId="1" fillId="0" borderId="2" xfId="28" applyBorder="1" applyAlignment="1"/>
    <xf numFmtId="43" fontId="1" fillId="33" borderId="3" xfId="28" applyFill="1" applyBorder="1" applyAlignment="1"/>
    <xf numFmtId="43" fontId="1" fillId="0" borderId="3" xfId="28" applyFill="1" applyBorder="1" applyAlignment="1"/>
    <xf numFmtId="43" fontId="1" fillId="34" borderId="0" xfId="28" applyFill="1" applyAlignment="1"/>
    <xf numFmtId="0" fontId="5" fillId="0" borderId="0" xfId="0" applyFont="1"/>
    <xf numFmtId="0" fontId="24" fillId="0" borderId="0" xfId="0" applyFont="1" applyAlignment="1">
      <alignment horizontal="centerContinuous"/>
    </xf>
    <xf numFmtId="43" fontId="25" fillId="35" borderId="0" xfId="28" applyFont="1" applyFill="1" applyAlignment="1"/>
    <xf numFmtId="0" fontId="0" fillId="0" borderId="0" xfId="0" quotePrefix="1"/>
    <xf numFmtId="0" fontId="0" fillId="0" borderId="0" xfId="0" applyAlignment="1">
      <alignment horizontal="left"/>
    </xf>
    <xf numFmtId="0" fontId="26" fillId="0" borderId="0" xfId="0" applyFont="1"/>
    <xf numFmtId="0" fontId="27" fillId="0" borderId="0" xfId="0" applyFont="1"/>
    <xf numFmtId="0" fontId="0" fillId="0" borderId="4" xfId="0" applyBorder="1" applyAlignment="1">
      <alignment horizontal="right"/>
    </xf>
    <xf numFmtId="9" fontId="0" fillId="0" borderId="5" xfId="40" applyFont="1" applyBorder="1" applyAlignment="1"/>
    <xf numFmtId="0" fontId="0" fillId="0" borderId="0" xfId="0" quotePrefix="1" applyAlignment="1">
      <alignment horizontal="left" vertical="top" wrapText="1"/>
    </xf>
    <xf numFmtId="0" fontId="0" fillId="0" borderId="0" xfId="0" quotePrefix="1" applyAlignment="1">
      <alignment horizontal="left" vertical="top"/>
    </xf>
    <xf numFmtId="43" fontId="0" fillId="0" borderId="0" xfId="28" applyFont="1" applyAlignment="1"/>
    <xf numFmtId="14" fontId="0" fillId="0" borderId="0" xfId="0" applyNumberFormat="1" applyAlignment="1">
      <alignment horizontal="right"/>
    </xf>
    <xf numFmtId="0" fontId="0" fillId="0" borderId="0" xfId="0" quotePrefix="1" applyAlignment="1">
      <alignment horizontal="left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834B-3D62-994B-BEF7-F99E1407D0C6}">
  <dimension ref="A2:L48"/>
  <sheetViews>
    <sheetView topLeftCell="A25" zoomScale="150" zoomScaleNormal="150" zoomScalePageLayoutView="125" workbookViewId="0">
      <selection activeCell="A47" sqref="A47"/>
    </sheetView>
  </sheetViews>
  <sheetFormatPr baseColWidth="10" defaultColWidth="8.83203125" defaultRowHeight="15" x14ac:dyDescent="0.2"/>
  <cols>
    <col min="1" max="1" width="1.1640625" customWidth="1"/>
    <col min="2" max="2" width="4.1640625" customWidth="1"/>
    <col min="3" max="3" width="29.5" customWidth="1"/>
    <col min="4" max="4" width="2.1640625" customWidth="1"/>
    <col min="5" max="5" width="5.1640625" customWidth="1"/>
    <col min="6" max="6" width="9.5" bestFit="1" customWidth="1"/>
    <col min="7" max="7" width="10.5" bestFit="1" customWidth="1"/>
    <col min="8" max="8" width="10.83203125" bestFit="1" customWidth="1"/>
    <col min="9" max="9" width="11.5" customWidth="1"/>
    <col min="10" max="10" width="10.5" bestFit="1" customWidth="1"/>
    <col min="11" max="11" width="1.5" customWidth="1"/>
    <col min="12" max="12" width="15" customWidth="1"/>
  </cols>
  <sheetData>
    <row r="2" spans="2:12" ht="24" x14ac:dyDescent="0.3">
      <c r="C2" s="27"/>
      <c r="F2" s="26"/>
      <c r="G2" s="26"/>
      <c r="H2" s="26"/>
      <c r="I2" s="26"/>
    </row>
    <row r="4" spans="2:12" ht="17.25" customHeight="1" x14ac:dyDescent="0.25">
      <c r="C4" s="1" t="s">
        <v>40</v>
      </c>
      <c r="D4" s="1"/>
      <c r="E4" s="1"/>
      <c r="G4" s="1" t="s">
        <v>32</v>
      </c>
      <c r="J4" s="1"/>
      <c r="L4" s="13" t="s">
        <v>0</v>
      </c>
    </row>
    <row r="5" spans="2:12" ht="17.25" customHeight="1" x14ac:dyDescent="0.25">
      <c r="C5" s="1"/>
      <c r="D5" s="1"/>
      <c r="E5" s="1"/>
      <c r="G5" s="1"/>
      <c r="I5" s="1"/>
      <c r="J5" s="15" t="s">
        <v>109</v>
      </c>
      <c r="L5" s="11" t="s">
        <v>108</v>
      </c>
    </row>
    <row r="6" spans="2:12" x14ac:dyDescent="0.2">
      <c r="C6" s="2" t="s">
        <v>1</v>
      </c>
      <c r="F6" s="3" t="s">
        <v>110</v>
      </c>
      <c r="J6" s="2" t="s">
        <v>2</v>
      </c>
      <c r="L6" t="s">
        <v>35</v>
      </c>
    </row>
    <row r="7" spans="2:12" x14ac:dyDescent="0.2">
      <c r="C7" s="2" t="s">
        <v>23</v>
      </c>
      <c r="F7" t="s">
        <v>111</v>
      </c>
      <c r="J7" s="2" t="s">
        <v>4</v>
      </c>
      <c r="L7" s="4" t="s">
        <v>36</v>
      </c>
    </row>
    <row r="8" spans="2:12" x14ac:dyDescent="0.2">
      <c r="C8" s="2" t="s">
        <v>3</v>
      </c>
      <c r="F8" s="3" t="s">
        <v>112</v>
      </c>
      <c r="J8" s="2" t="s">
        <v>19</v>
      </c>
      <c r="L8" s="3" t="s">
        <v>20</v>
      </c>
    </row>
    <row r="9" spans="2:12" ht="16" thickBot="1" x14ac:dyDescent="0.25">
      <c r="C9" s="14" t="s">
        <v>71</v>
      </c>
      <c r="F9" s="3"/>
      <c r="J9" s="2"/>
      <c r="L9" s="4"/>
    </row>
    <row r="10" spans="2:12" ht="66" customHeight="1" thickBot="1" x14ac:dyDescent="0.25">
      <c r="C10" s="40" t="s">
        <v>37</v>
      </c>
      <c r="D10" s="41"/>
      <c r="E10" s="41"/>
      <c r="F10" s="41"/>
      <c r="G10" s="41"/>
      <c r="H10" s="41"/>
      <c r="I10" s="41"/>
      <c r="J10" s="42"/>
      <c r="L10" s="35" t="s">
        <v>97</v>
      </c>
    </row>
    <row r="11" spans="2:12" ht="15" customHeight="1" x14ac:dyDescent="0.2">
      <c r="C11" s="6"/>
      <c r="D11" s="6"/>
      <c r="E11" s="6"/>
      <c r="F11" s="6"/>
      <c r="G11" s="6"/>
      <c r="H11" s="6"/>
      <c r="I11" s="6"/>
      <c r="J11" s="6"/>
      <c r="L11" s="4"/>
    </row>
    <row r="12" spans="2:12" ht="19" x14ac:dyDescent="0.25">
      <c r="F12" s="5">
        <v>1</v>
      </c>
      <c r="G12" s="5">
        <v>2</v>
      </c>
      <c r="H12" s="5">
        <v>3</v>
      </c>
      <c r="I12" s="5">
        <v>4</v>
      </c>
      <c r="J12" s="5">
        <v>5</v>
      </c>
    </row>
    <row r="13" spans="2:12" ht="19" x14ac:dyDescent="0.25">
      <c r="C13" s="1" t="s">
        <v>38</v>
      </c>
      <c r="F13" s="17" t="s">
        <v>30</v>
      </c>
      <c r="G13" s="17" t="s">
        <v>30</v>
      </c>
      <c r="H13" s="17" t="s">
        <v>30</v>
      </c>
      <c r="I13" s="17" t="s">
        <v>30</v>
      </c>
      <c r="J13" s="17" t="s">
        <v>30</v>
      </c>
      <c r="K13" s="6"/>
      <c r="L13" s="6" t="s">
        <v>5</v>
      </c>
    </row>
    <row r="14" spans="2:12" ht="17" thickBot="1" x14ac:dyDescent="0.25">
      <c r="C14" s="16" t="s">
        <v>39</v>
      </c>
      <c r="D14" s="7"/>
      <c r="E14" s="7"/>
      <c r="F14" s="8" t="s">
        <v>6</v>
      </c>
      <c r="G14" s="8" t="s">
        <v>6</v>
      </c>
      <c r="H14" s="8" t="s">
        <v>6</v>
      </c>
      <c r="I14" s="8" t="s">
        <v>6</v>
      </c>
      <c r="J14" s="8" t="s">
        <v>6</v>
      </c>
      <c r="K14" s="6"/>
      <c r="L14" s="6" t="s">
        <v>96</v>
      </c>
    </row>
    <row r="16" spans="2:12" x14ac:dyDescent="0.2">
      <c r="B16" s="9">
        <v>1</v>
      </c>
      <c r="C16" s="10" t="s">
        <v>7</v>
      </c>
      <c r="F16" s="28"/>
      <c r="G16" s="19">
        <f>+F30</f>
        <v>3.6000000000000001E-5</v>
      </c>
      <c r="H16" s="19">
        <f>+G30</f>
        <v>7.2000000000000002E-5</v>
      </c>
      <c r="I16" s="19">
        <f>+H30</f>
        <v>1.08E-4</v>
      </c>
      <c r="J16" s="19">
        <f>+I30</f>
        <v>1.44E-4</v>
      </c>
      <c r="K16" s="18"/>
      <c r="L16" s="18"/>
    </row>
    <row r="17" spans="2:12" ht="13.5" customHeight="1" x14ac:dyDescent="0.2">
      <c r="B17" s="9">
        <v>2</v>
      </c>
      <c r="C17" s="11" t="s">
        <v>29</v>
      </c>
      <c r="F17" s="18">
        <v>1.0000000000000001E-5</v>
      </c>
      <c r="G17" s="18">
        <v>1.0000000000000001E-5</v>
      </c>
      <c r="H17" s="18">
        <v>1.0000000000000001E-5</v>
      </c>
      <c r="I17" s="18">
        <v>1.0000000000000001E-5</v>
      </c>
      <c r="J17" s="18">
        <v>1.0000000000000001E-5</v>
      </c>
      <c r="K17" s="20"/>
      <c r="L17" s="19">
        <f>SUM(F17:J17)</f>
        <v>5.0000000000000002E-5</v>
      </c>
    </row>
    <row r="18" spans="2:12" x14ac:dyDescent="0.2">
      <c r="B18" s="9">
        <v>3</v>
      </c>
      <c r="C18" s="10" t="s">
        <v>53</v>
      </c>
      <c r="F18" s="18"/>
      <c r="G18" s="18"/>
      <c r="H18" s="18"/>
      <c r="I18" s="18"/>
      <c r="J18" s="18"/>
      <c r="K18" s="18"/>
      <c r="L18" s="18"/>
    </row>
    <row r="19" spans="2:12" x14ac:dyDescent="0.2">
      <c r="B19" s="9">
        <v>4</v>
      </c>
      <c r="C19" s="11" t="s">
        <v>8</v>
      </c>
      <c r="F19" s="18">
        <v>9.9999999999999995E-7</v>
      </c>
      <c r="G19" s="18">
        <v>9.9999999999999995E-7</v>
      </c>
      <c r="H19" s="18">
        <v>9.9999999999999995E-7</v>
      </c>
      <c r="I19" s="18">
        <v>9.9999999999999995E-7</v>
      </c>
      <c r="J19" s="18">
        <v>9.9999999999999995E-7</v>
      </c>
      <c r="K19" s="18"/>
      <c r="L19" s="19">
        <f t="shared" ref="L19:L28" si="0">SUM(F19:J19)</f>
        <v>4.9999999999999996E-6</v>
      </c>
    </row>
    <row r="20" spans="2:12" x14ac:dyDescent="0.2">
      <c r="B20" s="9">
        <v>5</v>
      </c>
      <c r="C20" s="11" t="s">
        <v>113</v>
      </c>
      <c r="F20" s="18">
        <v>9.9999999999999995E-7</v>
      </c>
      <c r="G20" s="18">
        <v>9.9999999999999995E-7</v>
      </c>
      <c r="H20" s="18">
        <v>9.9999999999999995E-7</v>
      </c>
      <c r="I20" s="18">
        <v>9.9999999999999995E-7</v>
      </c>
      <c r="J20" s="18">
        <v>9.9999999999999995E-7</v>
      </c>
      <c r="K20" s="18"/>
      <c r="L20" s="19">
        <f t="shared" si="0"/>
        <v>4.9999999999999996E-6</v>
      </c>
    </row>
    <row r="21" spans="2:12" x14ac:dyDescent="0.2">
      <c r="B21" s="9">
        <v>6</v>
      </c>
      <c r="C21" s="11" t="s">
        <v>10</v>
      </c>
      <c r="F21" s="18">
        <v>9.9999999999999995E-7</v>
      </c>
      <c r="G21" s="18">
        <v>9.9999999999999995E-7</v>
      </c>
      <c r="H21" s="18">
        <v>9.9999999999999995E-7</v>
      </c>
      <c r="I21" s="18">
        <v>9.9999999999999995E-7</v>
      </c>
      <c r="J21" s="18">
        <v>9.9999999999999995E-7</v>
      </c>
      <c r="K21" s="18"/>
      <c r="L21" s="19">
        <f t="shared" si="0"/>
        <v>4.9999999999999996E-6</v>
      </c>
    </row>
    <row r="22" spans="2:12" x14ac:dyDescent="0.2">
      <c r="B22" s="9">
        <v>7</v>
      </c>
      <c r="C22" s="11" t="s">
        <v>11</v>
      </c>
      <c r="F22" s="18">
        <v>9.9999999999999995E-7</v>
      </c>
      <c r="G22" s="18">
        <v>9.9999999999999995E-7</v>
      </c>
      <c r="H22" s="18">
        <v>9.9999999999999995E-7</v>
      </c>
      <c r="I22" s="18">
        <v>9.9999999999999995E-7</v>
      </c>
      <c r="J22" s="18">
        <v>9.9999999999999995E-7</v>
      </c>
      <c r="K22" s="18"/>
      <c r="L22" s="19">
        <f t="shared" si="0"/>
        <v>4.9999999999999996E-6</v>
      </c>
    </row>
    <row r="23" spans="2:12" x14ac:dyDescent="0.2">
      <c r="B23" s="9">
        <v>8</v>
      </c>
      <c r="C23" s="11" t="s">
        <v>12</v>
      </c>
      <c r="F23" s="18">
        <v>9.9999999999999995E-7</v>
      </c>
      <c r="G23" s="18">
        <v>9.9999999999999995E-7</v>
      </c>
      <c r="H23" s="18">
        <v>9.9999999999999995E-7</v>
      </c>
      <c r="I23" s="18">
        <v>9.9999999999999995E-7</v>
      </c>
      <c r="J23" s="18">
        <v>9.9999999999999995E-7</v>
      </c>
      <c r="K23" s="18"/>
      <c r="L23" s="19">
        <f t="shared" si="0"/>
        <v>4.9999999999999996E-6</v>
      </c>
    </row>
    <row r="24" spans="2:12" x14ac:dyDescent="0.2">
      <c r="B24" s="9">
        <v>9</v>
      </c>
      <c r="C24" s="11" t="s">
        <v>13</v>
      </c>
      <c r="F24" s="18">
        <v>9.9999999999999995E-7</v>
      </c>
      <c r="G24" s="18">
        <v>9.9999999999999995E-7</v>
      </c>
      <c r="H24" s="18">
        <v>9.9999999999999995E-7</v>
      </c>
      <c r="I24" s="18">
        <v>9.9999999999999995E-7</v>
      </c>
      <c r="J24" s="18">
        <v>9.9999999999999995E-7</v>
      </c>
      <c r="K24" s="18"/>
      <c r="L24" s="19">
        <f t="shared" si="0"/>
        <v>4.9999999999999996E-6</v>
      </c>
    </row>
    <row r="25" spans="2:12" ht="16" thickBot="1" x14ac:dyDescent="0.25">
      <c r="B25" s="9">
        <v>10</v>
      </c>
      <c r="C25" s="12"/>
      <c r="D25" s="12"/>
      <c r="E25" s="33" t="s">
        <v>27</v>
      </c>
      <c r="F25" s="21">
        <f>SUM(F19:F24)</f>
        <v>5.9999999999999993E-6</v>
      </c>
      <c r="G25" s="21">
        <f>SUM(G19:G24)</f>
        <v>5.9999999999999993E-6</v>
      </c>
      <c r="H25" s="21">
        <f>SUM(H19:H24)</f>
        <v>5.9999999999999993E-6</v>
      </c>
      <c r="I25" s="21">
        <f>SUM(I19:I24)</f>
        <v>5.9999999999999993E-6</v>
      </c>
      <c r="J25" s="21">
        <f>SUM(J19:J24)</f>
        <v>5.9999999999999993E-6</v>
      </c>
      <c r="K25" s="22"/>
      <c r="L25" s="21">
        <f>SUM(L19:L24)</f>
        <v>2.9999999999999997E-5</v>
      </c>
    </row>
    <row r="26" spans="2:12" ht="16" thickBot="1" x14ac:dyDescent="0.25">
      <c r="B26" s="9">
        <v>11</v>
      </c>
      <c r="C26" s="11" t="s">
        <v>95</v>
      </c>
      <c r="E26" s="34">
        <v>0</v>
      </c>
      <c r="F26" s="25">
        <f>+$E$26*F25</f>
        <v>0</v>
      </c>
      <c r="G26" s="25">
        <f>+$E$26*G25</f>
        <v>0</v>
      </c>
      <c r="H26" s="25">
        <f>+$E$26*H25</f>
        <v>0</v>
      </c>
      <c r="I26" s="25">
        <f>+$E$26*I25</f>
        <v>0</v>
      </c>
      <c r="J26" s="25">
        <f>+$E$26*J25</f>
        <v>0</v>
      </c>
      <c r="K26" s="18"/>
      <c r="L26" s="19">
        <f t="shared" si="0"/>
        <v>0</v>
      </c>
    </row>
    <row r="27" spans="2:12" x14ac:dyDescent="0.2">
      <c r="B27" s="9">
        <v>12</v>
      </c>
      <c r="C27" s="11" t="s">
        <v>22</v>
      </c>
      <c r="F27" s="18">
        <v>1.0000000000000001E-5</v>
      </c>
      <c r="G27" s="18">
        <v>1.0000000000000001E-5</v>
      </c>
      <c r="H27" s="18">
        <v>1.0000000000000001E-5</v>
      </c>
      <c r="I27" s="18">
        <v>1.0000000000000001E-5</v>
      </c>
      <c r="J27" s="18">
        <v>1.0000000000000001E-5</v>
      </c>
      <c r="K27" s="18"/>
      <c r="L27" s="19">
        <f t="shared" si="0"/>
        <v>5.0000000000000002E-5</v>
      </c>
    </row>
    <row r="28" spans="2:12" x14ac:dyDescent="0.2">
      <c r="B28" s="9">
        <v>13</v>
      </c>
      <c r="C28" s="11" t="s">
        <v>72</v>
      </c>
      <c r="F28" s="18">
        <v>1.0000000000000001E-5</v>
      </c>
      <c r="G28" s="18">
        <v>1.0000000000000001E-5</v>
      </c>
      <c r="H28" s="18">
        <v>1.0000000000000001E-5</v>
      </c>
      <c r="I28" s="18">
        <v>1.0000000000000001E-5</v>
      </c>
      <c r="J28" s="18">
        <v>1.0000000000000001E-5</v>
      </c>
      <c r="K28" s="18"/>
      <c r="L28" s="19">
        <f t="shared" si="0"/>
        <v>5.0000000000000002E-5</v>
      </c>
    </row>
    <row r="29" spans="2:12" x14ac:dyDescent="0.2">
      <c r="B29" s="9"/>
      <c r="F29" s="18"/>
      <c r="G29" s="18"/>
      <c r="H29" s="18"/>
      <c r="I29" s="18"/>
      <c r="J29" s="18"/>
      <c r="K29" s="18"/>
      <c r="L29" s="18"/>
    </row>
    <row r="30" spans="2:12" ht="15" customHeight="1" thickBot="1" x14ac:dyDescent="0.25">
      <c r="B30" s="9">
        <v>14</v>
      </c>
      <c r="C30" s="10" t="s">
        <v>14</v>
      </c>
      <c r="F30" s="23">
        <f>+F16+F17+F26+F27+F28+F25</f>
        <v>3.6000000000000001E-5</v>
      </c>
      <c r="G30" s="23">
        <f>+G16+G17+G26+G27+G28+G25</f>
        <v>7.2000000000000002E-5</v>
      </c>
      <c r="H30" s="23">
        <f>+H16+H17+H26+H27+H28+H25</f>
        <v>1.08E-4</v>
      </c>
      <c r="I30" s="23">
        <f>+I16+I17+I26+I27+I28+I25</f>
        <v>1.44E-4</v>
      </c>
      <c r="J30" s="23">
        <f>+J16+J17+J26+J27+J28+J25</f>
        <v>1.8000000000000001E-4</v>
      </c>
      <c r="K30" s="24"/>
      <c r="L30" s="23">
        <f>+L25+L26+L27+L28+L17</f>
        <v>1.7999999999999998E-4</v>
      </c>
    </row>
    <row r="31" spans="2:12" ht="12.75" customHeight="1" thickTop="1" x14ac:dyDescent="0.2">
      <c r="B31" s="9"/>
      <c r="F31" s="18"/>
      <c r="G31" s="18"/>
      <c r="H31" s="18"/>
      <c r="I31" s="18"/>
      <c r="J31" s="18"/>
      <c r="K31" s="18"/>
      <c r="L31" s="37" t="s">
        <v>97</v>
      </c>
    </row>
    <row r="32" spans="2:12" ht="12.75" customHeight="1" x14ac:dyDescent="0.2">
      <c r="B32" s="9">
        <v>15</v>
      </c>
      <c r="C32" t="s">
        <v>73</v>
      </c>
      <c r="F32" s="18">
        <v>9.9999999999999995E-7</v>
      </c>
      <c r="G32" s="18">
        <v>9.9999999999999995E-7</v>
      </c>
      <c r="H32" s="18">
        <v>9.9999999999999995E-7</v>
      </c>
      <c r="I32" s="18">
        <v>9.9999999999999995E-7</v>
      </c>
      <c r="J32" s="18">
        <v>9.9999999999999995E-7</v>
      </c>
      <c r="K32" s="18"/>
      <c r="L32" s="18">
        <f>+J32</f>
        <v>9.9999999999999995E-7</v>
      </c>
    </row>
    <row r="33" spans="1:12" ht="12.75" customHeight="1" x14ac:dyDescent="0.2">
      <c r="B33" s="9">
        <v>16</v>
      </c>
      <c r="C33" s="11" t="s">
        <v>15</v>
      </c>
      <c r="F33" s="19">
        <f>+F30+F32</f>
        <v>3.6999999999999998E-5</v>
      </c>
      <c r="G33" s="19">
        <f>+G30+G32</f>
        <v>7.2999999999999999E-5</v>
      </c>
      <c r="H33" s="19">
        <f>+H30+H32</f>
        <v>1.0899999999999999E-4</v>
      </c>
      <c r="I33" s="19">
        <f>+I30+I32</f>
        <v>1.45E-4</v>
      </c>
      <c r="J33" s="19">
        <f>+J30+J32</f>
        <v>1.8100000000000001E-4</v>
      </c>
      <c r="K33" s="18"/>
      <c r="L33" s="19">
        <f>+L32+L30</f>
        <v>1.8099999999999998E-4</v>
      </c>
    </row>
    <row r="34" spans="1:12" ht="12.75" customHeight="1" x14ac:dyDescent="0.2">
      <c r="B34" s="9"/>
      <c r="C34" s="11"/>
      <c r="F34" s="20"/>
      <c r="G34" s="20"/>
      <c r="H34" s="20"/>
      <c r="I34" s="20"/>
      <c r="J34" s="20"/>
      <c r="K34" s="20"/>
      <c r="L34" s="20"/>
    </row>
    <row r="35" spans="1:12" ht="12.75" customHeight="1" x14ac:dyDescent="0.2">
      <c r="B35" s="9" t="s">
        <v>66</v>
      </c>
      <c r="C35" s="11"/>
      <c r="F35" s="20"/>
      <c r="G35" s="20"/>
      <c r="H35" s="20"/>
      <c r="I35" s="20"/>
      <c r="J35" s="20"/>
      <c r="K35" s="20"/>
      <c r="L35" s="20"/>
    </row>
    <row r="36" spans="1:12" ht="12.75" customHeight="1" x14ac:dyDescent="0.2">
      <c r="B36" s="9"/>
      <c r="C36" s="11"/>
      <c r="F36" s="20"/>
      <c r="G36" s="20"/>
      <c r="H36" s="20"/>
      <c r="I36" s="20"/>
      <c r="J36" s="20"/>
      <c r="K36" s="20"/>
      <c r="L36" s="20"/>
    </row>
    <row r="37" spans="1:12" ht="12.75" customHeight="1" x14ac:dyDescent="0.2">
      <c r="B37" s="9"/>
      <c r="C37" s="11"/>
      <c r="F37" s="20"/>
      <c r="G37" s="20"/>
      <c r="H37" s="20"/>
      <c r="I37" s="20"/>
      <c r="J37" s="20"/>
      <c r="K37" s="20"/>
      <c r="L37" s="20"/>
    </row>
    <row r="38" spans="1:12" ht="12.75" customHeight="1" x14ac:dyDescent="0.2">
      <c r="B38" s="9"/>
      <c r="C38" s="11"/>
      <c r="F38" s="20"/>
      <c r="G38" s="20"/>
      <c r="H38" s="20"/>
      <c r="I38" s="20"/>
      <c r="J38" s="20"/>
      <c r="K38" s="20"/>
      <c r="L38" s="20"/>
    </row>
    <row r="39" spans="1:12" ht="12.75" customHeight="1" x14ac:dyDescent="0.2">
      <c r="B39" s="9"/>
      <c r="C39" s="11"/>
      <c r="F39" s="20"/>
      <c r="G39" s="20"/>
      <c r="H39" s="20"/>
      <c r="I39" s="20"/>
      <c r="J39" s="20"/>
      <c r="K39" s="20"/>
      <c r="L39" s="20"/>
    </row>
    <row r="40" spans="1:12" ht="12.75" customHeight="1" x14ac:dyDescent="0.2">
      <c r="B40" s="9"/>
      <c r="C40" s="11"/>
      <c r="F40" s="20"/>
      <c r="G40" s="20"/>
      <c r="H40" s="20"/>
      <c r="I40" s="20"/>
      <c r="J40" s="20"/>
      <c r="K40" s="20"/>
      <c r="L40" s="20"/>
    </row>
    <row r="41" spans="1:12" ht="12.75" customHeight="1" x14ac:dyDescent="0.2">
      <c r="B41" s="9"/>
      <c r="C41" s="11"/>
      <c r="F41" s="20"/>
      <c r="G41" s="20"/>
      <c r="H41" s="20"/>
      <c r="I41" s="20"/>
      <c r="J41" s="20"/>
      <c r="K41" s="20"/>
      <c r="L41" s="20"/>
    </row>
    <row r="42" spans="1:12" ht="12.75" customHeight="1" x14ac:dyDescent="0.2">
      <c r="B42" s="9"/>
      <c r="C42" s="11"/>
      <c r="F42" s="20"/>
      <c r="G42" s="20"/>
      <c r="H42" s="20"/>
      <c r="I42" s="20"/>
      <c r="J42" s="20"/>
      <c r="K42" s="20"/>
      <c r="L42" s="20"/>
    </row>
    <row r="43" spans="1:12" ht="12.75" customHeight="1" x14ac:dyDescent="0.2">
      <c r="B43" s="9"/>
      <c r="C43" s="11"/>
      <c r="F43" s="20"/>
      <c r="G43" s="20"/>
      <c r="H43" s="20"/>
      <c r="I43" s="20"/>
      <c r="J43" s="20"/>
      <c r="K43" s="20"/>
      <c r="L43" s="20"/>
    </row>
    <row r="44" spans="1:12" ht="12.75" customHeight="1" x14ac:dyDescent="0.2">
      <c r="B44" s="9"/>
      <c r="C44" s="11"/>
      <c r="F44" s="20"/>
      <c r="G44" s="20"/>
      <c r="H44" s="20"/>
      <c r="I44" s="20"/>
      <c r="J44" s="20"/>
      <c r="K44" s="20"/>
      <c r="L44" s="20"/>
    </row>
    <row r="45" spans="1:12" ht="12.75" customHeight="1" x14ac:dyDescent="0.2">
      <c r="B45" s="9"/>
      <c r="C45" s="11"/>
      <c r="F45" s="20"/>
      <c r="G45" s="20"/>
      <c r="H45" s="20"/>
      <c r="I45" s="20"/>
      <c r="J45" s="20"/>
      <c r="K45" s="20"/>
      <c r="L45" s="20"/>
    </row>
    <row r="46" spans="1:12" ht="12.75" customHeight="1" x14ac:dyDescent="0.2"/>
    <row r="47" spans="1:12" ht="12.75" customHeight="1" x14ac:dyDescent="0.2">
      <c r="A47" t="s">
        <v>126</v>
      </c>
    </row>
    <row r="48" spans="1:12" ht="12.75" customHeight="1" x14ac:dyDescent="0.2"/>
  </sheetData>
  <mergeCells count="1">
    <mergeCell ref="C10:J10"/>
  </mergeCells>
  <printOptions horizontalCentered="1" verticalCentered="1"/>
  <pageMargins left="0.25" right="0.25" top="0.75" bottom="0.75" header="0.3" footer="0.3"/>
  <pageSetup scale="85" orientation="portrait" verticalDpi="1200"/>
  <headerFooter>
    <oddHeader>&amp;LBrown Institute for Basic Sciences&amp;CBrown Investigator Awards&amp;RExhibit A</oddHeader>
    <oddFooter>&amp;L&amp;F  /  &amp;A&amp;C&amp;D&amp;R&amp;P  / 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E4F2-4947-5D4B-8ED8-FA269885FBF9}">
  <dimension ref="B5:C47"/>
  <sheetViews>
    <sheetView topLeftCell="A40" zoomScale="150" zoomScaleNormal="150" workbookViewId="0">
      <selection activeCell="C48" sqref="C48"/>
    </sheetView>
  </sheetViews>
  <sheetFormatPr baseColWidth="10" defaultColWidth="8.83203125" defaultRowHeight="15" x14ac:dyDescent="0.2"/>
  <cols>
    <col min="1" max="1" width="1.1640625" customWidth="1"/>
    <col min="2" max="2" width="4.1640625" style="30" customWidth="1"/>
    <col min="3" max="3" width="29.5" customWidth="1"/>
    <col min="4" max="4" width="2.1640625" customWidth="1"/>
    <col min="5" max="5" width="5.1640625" customWidth="1"/>
    <col min="6" max="6" width="9.5" bestFit="1" customWidth="1"/>
    <col min="7" max="7" width="10.5" bestFit="1" customWidth="1"/>
    <col min="8" max="8" width="10.83203125" bestFit="1" customWidth="1"/>
    <col min="9" max="9" width="11.5" customWidth="1"/>
    <col min="10" max="10" width="10.5" bestFit="1" customWidth="1"/>
    <col min="11" max="11" width="1.5" customWidth="1"/>
    <col min="12" max="12" width="15" customWidth="1"/>
  </cols>
  <sheetData>
    <row r="5" spans="2:3" x14ac:dyDescent="0.2">
      <c r="B5" s="14" t="s">
        <v>117</v>
      </c>
    </row>
    <row r="6" spans="2:3" x14ac:dyDescent="0.2">
      <c r="B6" s="14"/>
    </row>
    <row r="7" spans="2:3" x14ac:dyDescent="0.2">
      <c r="B7" s="30" t="s">
        <v>41</v>
      </c>
    </row>
    <row r="8" spans="2:3" x14ac:dyDescent="0.2">
      <c r="C8" t="s">
        <v>102</v>
      </c>
    </row>
    <row r="9" spans="2:3" x14ac:dyDescent="0.2">
      <c r="C9" t="s">
        <v>74</v>
      </c>
    </row>
    <row r="10" spans="2:3" x14ac:dyDescent="0.2">
      <c r="C10" t="s">
        <v>45</v>
      </c>
    </row>
    <row r="12" spans="2:3" x14ac:dyDescent="0.2">
      <c r="B12" s="14" t="s">
        <v>67</v>
      </c>
    </row>
    <row r="13" spans="2:3" x14ac:dyDescent="0.2">
      <c r="B13" s="30" t="s">
        <v>47</v>
      </c>
      <c r="C13" t="s">
        <v>104</v>
      </c>
    </row>
    <row r="14" spans="2:3" x14ac:dyDescent="0.2">
      <c r="B14" s="30" t="s">
        <v>48</v>
      </c>
      <c r="C14" t="s">
        <v>103</v>
      </c>
    </row>
    <row r="15" spans="2:3" x14ac:dyDescent="0.2">
      <c r="B15" s="30" t="s">
        <v>43</v>
      </c>
      <c r="C15" t="s">
        <v>118</v>
      </c>
    </row>
    <row r="16" spans="2:3" x14ac:dyDescent="0.2">
      <c r="B16" s="30" t="s">
        <v>49</v>
      </c>
      <c r="C16" t="s">
        <v>119</v>
      </c>
    </row>
    <row r="17" spans="2:3" x14ac:dyDescent="0.2">
      <c r="B17" s="39" t="s">
        <v>44</v>
      </c>
      <c r="C17" t="s">
        <v>75</v>
      </c>
    </row>
    <row r="18" spans="2:3" x14ac:dyDescent="0.2">
      <c r="B18" s="39" t="s">
        <v>50</v>
      </c>
      <c r="C18" t="s">
        <v>76</v>
      </c>
    </row>
    <row r="19" spans="2:3" x14ac:dyDescent="0.2">
      <c r="B19" s="39" t="s">
        <v>46</v>
      </c>
      <c r="C19" t="s">
        <v>77</v>
      </c>
    </row>
    <row r="20" spans="2:3" x14ac:dyDescent="0.2">
      <c r="B20" s="39"/>
      <c r="C20" t="s">
        <v>120</v>
      </c>
    </row>
    <row r="21" spans="2:3" x14ac:dyDescent="0.2">
      <c r="B21" s="39" t="s">
        <v>51</v>
      </c>
      <c r="C21" t="s">
        <v>105</v>
      </c>
    </row>
    <row r="22" spans="2:3" x14ac:dyDescent="0.2">
      <c r="B22" s="39"/>
    </row>
    <row r="23" spans="2:3" x14ac:dyDescent="0.2">
      <c r="B23" s="30" t="s">
        <v>42</v>
      </c>
      <c r="C23" t="s">
        <v>106</v>
      </c>
    </row>
    <row r="24" spans="2:3" x14ac:dyDescent="0.2">
      <c r="C24" t="s">
        <v>107</v>
      </c>
    </row>
    <row r="25" spans="2:3" x14ac:dyDescent="0.2">
      <c r="C25" t="s">
        <v>25</v>
      </c>
    </row>
    <row r="26" spans="2:3" x14ac:dyDescent="0.2">
      <c r="C26" t="s">
        <v>26</v>
      </c>
    </row>
    <row r="27" spans="2:3" x14ac:dyDescent="0.2">
      <c r="C27" t="s">
        <v>33</v>
      </c>
    </row>
    <row r="28" spans="2:3" x14ac:dyDescent="0.2">
      <c r="C28" t="s">
        <v>24</v>
      </c>
    </row>
    <row r="30" spans="2:3" x14ac:dyDescent="0.2">
      <c r="B30" s="14" t="s">
        <v>52</v>
      </c>
    </row>
    <row r="31" spans="2:3" x14ac:dyDescent="0.2">
      <c r="B31" s="30" t="s">
        <v>16</v>
      </c>
      <c r="C31" t="s">
        <v>78</v>
      </c>
    </row>
    <row r="32" spans="2:3" x14ac:dyDescent="0.2">
      <c r="B32" s="30" t="s">
        <v>21</v>
      </c>
      <c r="C32" t="s">
        <v>98</v>
      </c>
    </row>
    <row r="33" spans="2:3" x14ac:dyDescent="0.2">
      <c r="B33" s="30" t="s">
        <v>17</v>
      </c>
      <c r="C33" t="s">
        <v>31</v>
      </c>
    </row>
    <row r="34" spans="2:3" x14ac:dyDescent="0.2">
      <c r="B34" s="30" t="s">
        <v>54</v>
      </c>
      <c r="C34" t="s">
        <v>99</v>
      </c>
    </row>
    <row r="35" spans="2:3" x14ac:dyDescent="0.2">
      <c r="B35" s="30" t="s">
        <v>28</v>
      </c>
      <c r="C35" t="s">
        <v>55</v>
      </c>
    </row>
    <row r="36" spans="2:3" x14ac:dyDescent="0.2">
      <c r="B36" s="30" t="s">
        <v>34</v>
      </c>
      <c r="C36" t="s">
        <v>121</v>
      </c>
    </row>
    <row r="37" spans="2:3" x14ac:dyDescent="0.2">
      <c r="C37" t="s">
        <v>122</v>
      </c>
    </row>
    <row r="38" spans="2:3" x14ac:dyDescent="0.2">
      <c r="B38" s="30" t="s">
        <v>56</v>
      </c>
      <c r="C38" t="s">
        <v>123</v>
      </c>
    </row>
    <row r="39" spans="2:3" x14ac:dyDescent="0.2">
      <c r="B39" s="30" t="s">
        <v>57</v>
      </c>
      <c r="C39" t="s">
        <v>100</v>
      </c>
    </row>
    <row r="40" spans="2:3" x14ac:dyDescent="0.2">
      <c r="B40" s="30" t="s">
        <v>58</v>
      </c>
      <c r="C40" t="s">
        <v>79</v>
      </c>
    </row>
    <row r="41" spans="2:3" x14ac:dyDescent="0.2">
      <c r="B41" s="30" t="s">
        <v>59</v>
      </c>
      <c r="C41" t="s">
        <v>60</v>
      </c>
    </row>
    <row r="42" spans="2:3" x14ac:dyDescent="0.2">
      <c r="B42" s="30" t="s">
        <v>61</v>
      </c>
      <c r="C42" t="s">
        <v>124</v>
      </c>
    </row>
    <row r="43" spans="2:3" x14ac:dyDescent="0.2">
      <c r="B43" s="30" t="s">
        <v>62</v>
      </c>
      <c r="C43" t="s">
        <v>63</v>
      </c>
    </row>
    <row r="44" spans="2:3" x14ac:dyDescent="0.2">
      <c r="B44" s="30" t="s">
        <v>64</v>
      </c>
      <c r="C44" t="s">
        <v>65</v>
      </c>
    </row>
    <row r="45" spans="2:3" x14ac:dyDescent="0.2">
      <c r="B45" s="30" t="s">
        <v>68</v>
      </c>
      <c r="C45" t="s">
        <v>69</v>
      </c>
    </row>
    <row r="46" spans="2:3" x14ac:dyDescent="0.2">
      <c r="B46" s="30" t="s">
        <v>70</v>
      </c>
      <c r="C46" t="s">
        <v>80</v>
      </c>
    </row>
    <row r="47" spans="2:3" x14ac:dyDescent="0.2">
      <c r="B47" s="30" t="s">
        <v>101</v>
      </c>
      <c r="C47" t="s">
        <v>125</v>
      </c>
    </row>
  </sheetData>
  <printOptions horizontalCentered="1" verticalCentered="1"/>
  <pageMargins left="0.25" right="0.25" top="0.75" bottom="0.75" header="0.3" footer="0.3"/>
  <pageSetup scale="85" orientation="portrait" verticalDpi="1200"/>
  <headerFooter>
    <oddHeader>&amp;LBrown Science Foundation&amp;CBrown Investigator Awards&amp;RExhibit A</oddHeader>
    <oddFooter>&amp;L&amp;F  /  &amp;A&amp;C&amp;D&amp;R&amp;P  / 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89318-CB6C-0248-9035-2D446560CB38}">
  <dimension ref="A2:L92"/>
  <sheetViews>
    <sheetView tabSelected="1" view="pageLayout" topLeftCell="A20" zoomScaleNormal="150" workbookViewId="0">
      <selection activeCell="A47" sqref="A47"/>
    </sheetView>
  </sheetViews>
  <sheetFormatPr baseColWidth="10" defaultColWidth="8.83203125" defaultRowHeight="15" x14ac:dyDescent="0.2"/>
  <cols>
    <col min="1" max="1" width="1.1640625" customWidth="1"/>
    <col min="2" max="2" width="4.1640625" customWidth="1"/>
    <col min="3" max="3" width="29.5" customWidth="1"/>
    <col min="4" max="4" width="2.1640625" customWidth="1"/>
    <col min="5" max="5" width="5.1640625" customWidth="1"/>
    <col min="6" max="6" width="9.5" bestFit="1" customWidth="1"/>
    <col min="7" max="7" width="10.5" bestFit="1" customWidth="1"/>
    <col min="8" max="8" width="10.83203125" bestFit="1" customWidth="1"/>
    <col min="9" max="9" width="11.5" customWidth="1"/>
    <col min="10" max="10" width="10.5" bestFit="1" customWidth="1"/>
    <col min="11" max="11" width="1.5" customWidth="1"/>
    <col min="12" max="12" width="15" customWidth="1"/>
  </cols>
  <sheetData>
    <row r="2" spans="2:12" ht="26" x14ac:dyDescent="0.3">
      <c r="C2" s="27"/>
      <c r="F2" s="32" t="s">
        <v>93</v>
      </c>
      <c r="G2" s="26"/>
      <c r="H2" s="26"/>
      <c r="I2" s="26"/>
    </row>
    <row r="4" spans="2:12" ht="17.25" customHeight="1" x14ac:dyDescent="0.25">
      <c r="C4" s="1" t="s">
        <v>40</v>
      </c>
      <c r="D4" s="1"/>
      <c r="E4" s="1"/>
      <c r="F4" s="31"/>
      <c r="G4" s="1" t="s">
        <v>32</v>
      </c>
      <c r="J4" s="1"/>
      <c r="L4" s="13" t="s">
        <v>0</v>
      </c>
    </row>
    <row r="5" spans="2:12" ht="17.25" customHeight="1" x14ac:dyDescent="0.25">
      <c r="C5" s="1"/>
      <c r="D5" s="1"/>
      <c r="E5" s="1"/>
      <c r="G5" s="1"/>
      <c r="I5" s="1"/>
      <c r="J5" s="15" t="s">
        <v>18</v>
      </c>
      <c r="L5" s="38">
        <v>46266</v>
      </c>
    </row>
    <row r="6" spans="2:12" x14ac:dyDescent="0.2">
      <c r="C6" s="2" t="s">
        <v>1</v>
      </c>
      <c r="F6" s="3" t="s">
        <v>81</v>
      </c>
      <c r="J6" s="2" t="s">
        <v>2</v>
      </c>
      <c r="L6" t="s">
        <v>94</v>
      </c>
    </row>
    <row r="7" spans="2:12" x14ac:dyDescent="0.2">
      <c r="C7" s="2" t="s">
        <v>23</v>
      </c>
      <c r="F7" t="s">
        <v>82</v>
      </c>
      <c r="J7" s="2" t="s">
        <v>4</v>
      </c>
      <c r="L7" s="4" t="s">
        <v>94</v>
      </c>
    </row>
    <row r="8" spans="2:12" x14ac:dyDescent="0.2">
      <c r="C8" s="2" t="s">
        <v>3</v>
      </c>
      <c r="F8" s="3" t="s">
        <v>83</v>
      </c>
      <c r="J8" s="2" t="s">
        <v>19</v>
      </c>
      <c r="L8" s="3" t="s">
        <v>20</v>
      </c>
    </row>
    <row r="9" spans="2:12" ht="16" thickBot="1" x14ac:dyDescent="0.25">
      <c r="C9" s="14" t="s">
        <v>71</v>
      </c>
      <c r="F9" s="3"/>
      <c r="J9" s="2"/>
      <c r="L9" s="4"/>
    </row>
    <row r="10" spans="2:12" ht="66" customHeight="1" thickBot="1" x14ac:dyDescent="0.25">
      <c r="C10" s="40" t="s">
        <v>86</v>
      </c>
      <c r="D10" s="41"/>
      <c r="E10" s="41"/>
      <c r="F10" s="41"/>
      <c r="G10" s="41"/>
      <c r="H10" s="41"/>
      <c r="I10" s="41"/>
      <c r="J10" s="42"/>
      <c r="L10" s="36" t="s">
        <v>97</v>
      </c>
    </row>
    <row r="11" spans="2:12" ht="15" customHeight="1" x14ac:dyDescent="0.2">
      <c r="C11" s="6"/>
      <c r="D11" s="6"/>
      <c r="E11" s="6"/>
      <c r="F11" s="6"/>
      <c r="G11" s="6"/>
      <c r="H11" s="6"/>
      <c r="I11" s="6"/>
      <c r="J11" s="6"/>
      <c r="L11" s="4"/>
    </row>
    <row r="12" spans="2:12" ht="19" x14ac:dyDescent="0.25">
      <c r="F12" s="5">
        <v>1</v>
      </c>
      <c r="G12" s="5">
        <v>2</v>
      </c>
      <c r="H12" s="5">
        <v>3</v>
      </c>
      <c r="I12" s="5">
        <v>4</v>
      </c>
      <c r="J12" s="5">
        <v>5</v>
      </c>
    </row>
    <row r="13" spans="2:12" ht="19" x14ac:dyDescent="0.25">
      <c r="C13" s="1" t="s">
        <v>38</v>
      </c>
      <c r="F13" s="17" t="s">
        <v>87</v>
      </c>
      <c r="G13" s="17" t="s">
        <v>88</v>
      </c>
      <c r="H13" s="17" t="s">
        <v>89</v>
      </c>
      <c r="I13" s="17" t="s">
        <v>90</v>
      </c>
      <c r="J13" s="17" t="s">
        <v>91</v>
      </c>
      <c r="K13" s="6"/>
      <c r="L13" s="6" t="s">
        <v>5</v>
      </c>
    </row>
    <row r="14" spans="2:12" ht="17" thickBot="1" x14ac:dyDescent="0.25">
      <c r="C14" s="16" t="s">
        <v>39</v>
      </c>
      <c r="D14" s="7"/>
      <c r="E14" s="7"/>
      <c r="F14" s="8" t="s">
        <v>6</v>
      </c>
      <c r="G14" s="8" t="s">
        <v>6</v>
      </c>
      <c r="H14" s="8" t="s">
        <v>6</v>
      </c>
      <c r="I14" s="8" t="s">
        <v>6</v>
      </c>
      <c r="J14" s="8" t="s">
        <v>6</v>
      </c>
      <c r="K14" s="6"/>
      <c r="L14" s="6" t="s">
        <v>96</v>
      </c>
    </row>
    <row r="16" spans="2:12" x14ac:dyDescent="0.2">
      <c r="B16" s="9">
        <v>1</v>
      </c>
      <c r="C16" s="10" t="s">
        <v>7</v>
      </c>
      <c r="F16" s="28"/>
      <c r="G16" s="19">
        <f>+F30</f>
        <v>-38.239997840000115</v>
      </c>
      <c r="H16" s="19">
        <f>+G30</f>
        <v>-41.159997840000131</v>
      </c>
      <c r="I16" s="19">
        <f>+H30</f>
        <v>9.2000032399998588</v>
      </c>
      <c r="J16" s="19">
        <f>+I30</f>
        <v>54.160004319999842</v>
      </c>
      <c r="K16" s="18"/>
      <c r="L16" s="18"/>
    </row>
    <row r="17" spans="2:12" ht="13.5" customHeight="1" x14ac:dyDescent="0.2">
      <c r="B17" s="9">
        <v>2</v>
      </c>
      <c r="C17" s="11" t="s">
        <v>29</v>
      </c>
      <c r="F17" s="18">
        <v>1100</v>
      </c>
      <c r="G17" s="18">
        <v>400</v>
      </c>
      <c r="H17" s="18">
        <v>200</v>
      </c>
      <c r="I17" s="18">
        <v>200</v>
      </c>
      <c r="J17" s="18">
        <v>100</v>
      </c>
      <c r="K17" s="20"/>
      <c r="L17" s="19">
        <f>SUM(F17:J17)</f>
        <v>2000</v>
      </c>
    </row>
    <row r="18" spans="2:12" x14ac:dyDescent="0.2">
      <c r="B18" s="9">
        <v>3</v>
      </c>
      <c r="C18" s="10" t="s">
        <v>53</v>
      </c>
      <c r="F18" s="18"/>
      <c r="G18" s="18"/>
      <c r="H18" s="18"/>
      <c r="I18" s="18"/>
      <c r="J18" s="18"/>
      <c r="K18" s="18"/>
      <c r="L18" s="18"/>
    </row>
    <row r="19" spans="2:12" x14ac:dyDescent="0.2">
      <c r="B19" s="9">
        <v>4</v>
      </c>
      <c r="C19" s="11" t="s">
        <v>8</v>
      </c>
      <c r="F19" s="18">
        <v>-80</v>
      </c>
      <c r="G19" s="18">
        <v>-83</v>
      </c>
      <c r="H19" s="18">
        <v>9.9999999999999995E-7</v>
      </c>
      <c r="I19" s="18">
        <v>9.9999999999999995E-7</v>
      </c>
      <c r="J19" s="18">
        <v>9.9999999999999995E-7</v>
      </c>
      <c r="K19" s="18"/>
      <c r="L19" s="19">
        <f t="shared" ref="L19:L28" si="0">SUM(F19:J19)</f>
        <v>-162.99999700000001</v>
      </c>
    </row>
    <row r="20" spans="2:12" x14ac:dyDescent="0.2">
      <c r="B20" s="9">
        <v>5</v>
      </c>
      <c r="C20" s="11" t="s">
        <v>9</v>
      </c>
      <c r="F20" s="18">
        <v>9.9999999999999995E-7</v>
      </c>
      <c r="G20" s="18">
        <v>-60</v>
      </c>
      <c r="H20" s="18">
        <v>-63</v>
      </c>
      <c r="I20" s="18">
        <v>-65</v>
      </c>
      <c r="J20" s="18">
        <v>-68</v>
      </c>
      <c r="K20" s="18"/>
      <c r="L20" s="19">
        <f t="shared" si="0"/>
        <v>-255.999999</v>
      </c>
    </row>
    <row r="21" spans="2:12" x14ac:dyDescent="0.2">
      <c r="B21" s="9">
        <v>6</v>
      </c>
      <c r="C21" s="11" t="s">
        <v>10</v>
      </c>
      <c r="E21" t="s">
        <v>114</v>
      </c>
      <c r="F21" s="18">
        <v>-12</v>
      </c>
      <c r="G21" s="18">
        <v>-7</v>
      </c>
      <c r="H21" s="18">
        <v>-5</v>
      </c>
      <c r="I21" s="18">
        <v>-5</v>
      </c>
      <c r="J21" s="18">
        <v>-9</v>
      </c>
      <c r="K21" s="18"/>
      <c r="L21" s="19">
        <f t="shared" si="0"/>
        <v>-38</v>
      </c>
    </row>
    <row r="22" spans="2:12" x14ac:dyDescent="0.2">
      <c r="B22" s="9">
        <v>7</v>
      </c>
      <c r="C22" s="11" t="s">
        <v>11</v>
      </c>
      <c r="F22" s="18">
        <v>9.9999999999999995E-7</v>
      </c>
      <c r="G22" s="18">
        <v>-4</v>
      </c>
      <c r="H22" s="18">
        <v>-2</v>
      </c>
      <c r="I22" s="18">
        <v>-5</v>
      </c>
      <c r="J22" s="18">
        <v>-4</v>
      </c>
      <c r="K22" s="18"/>
      <c r="L22" s="19">
        <f t="shared" si="0"/>
        <v>-14.999998999999999</v>
      </c>
    </row>
    <row r="23" spans="2:12" x14ac:dyDescent="0.2">
      <c r="B23" s="9">
        <v>8</v>
      </c>
      <c r="C23" s="11" t="s">
        <v>12</v>
      </c>
      <c r="F23" s="18">
        <v>-10</v>
      </c>
      <c r="G23" s="18">
        <v>-5</v>
      </c>
      <c r="H23" s="18">
        <v>-5</v>
      </c>
      <c r="I23" s="18">
        <v>-5</v>
      </c>
      <c r="J23" s="18">
        <v>-4</v>
      </c>
      <c r="K23" s="18"/>
      <c r="L23" s="19">
        <f t="shared" si="0"/>
        <v>-29</v>
      </c>
    </row>
    <row r="24" spans="2:12" x14ac:dyDescent="0.2">
      <c r="B24" s="9">
        <v>9</v>
      </c>
      <c r="C24" s="11" t="s">
        <v>13</v>
      </c>
      <c r="E24" t="s">
        <v>115</v>
      </c>
      <c r="F24" s="18">
        <v>-26</v>
      </c>
      <c r="G24" s="18">
        <v>-15</v>
      </c>
      <c r="H24" s="18">
        <v>-8</v>
      </c>
      <c r="I24" s="18">
        <v>-8</v>
      </c>
      <c r="J24" s="18">
        <v>-2</v>
      </c>
      <c r="K24" s="18"/>
      <c r="L24" s="19">
        <f t="shared" si="0"/>
        <v>-59</v>
      </c>
    </row>
    <row r="25" spans="2:12" ht="16" thickBot="1" x14ac:dyDescent="0.25">
      <c r="B25" s="9">
        <v>10</v>
      </c>
      <c r="C25" s="12"/>
      <c r="D25" s="12"/>
      <c r="E25" s="33" t="s">
        <v>27</v>
      </c>
      <c r="F25" s="21">
        <f>SUM(F19:F24)</f>
        <v>-127.99999800000001</v>
      </c>
      <c r="G25" s="21">
        <f>SUM(G19:G24)</f>
        <v>-174</v>
      </c>
      <c r="H25" s="21">
        <f>SUM(H19:H24)</f>
        <v>-82.999999000000003</v>
      </c>
      <c r="I25" s="21">
        <f>SUM(I19:I24)</f>
        <v>-87.999999000000003</v>
      </c>
      <c r="J25" s="21">
        <f>SUM(J19:J24)</f>
        <v>-86.999999000000003</v>
      </c>
      <c r="K25" s="22"/>
      <c r="L25" s="21">
        <f>SUM(L19:L24)</f>
        <v>-559.99999500000001</v>
      </c>
    </row>
    <row r="26" spans="2:12" ht="16" thickBot="1" x14ac:dyDescent="0.25">
      <c r="B26" s="9">
        <v>11</v>
      </c>
      <c r="C26" s="11" t="s">
        <v>95</v>
      </c>
      <c r="E26" s="34">
        <v>0.08</v>
      </c>
      <c r="F26" s="25">
        <f>+$E$26*F25</f>
        <v>-10.239999840000001</v>
      </c>
      <c r="G26" s="25">
        <f>+$E$26*G25</f>
        <v>-13.92</v>
      </c>
      <c r="H26" s="25">
        <f>+$E$26*H25</f>
        <v>-6.6399999200000002</v>
      </c>
      <c r="I26" s="25">
        <f>+$E$26*I25</f>
        <v>-7.0399999200000005</v>
      </c>
      <c r="J26" s="25">
        <f>+$E$26*J25</f>
        <v>-6.9599999200000005</v>
      </c>
      <c r="K26" s="18"/>
      <c r="L26" s="19">
        <f t="shared" si="0"/>
        <v>-44.799999600000007</v>
      </c>
    </row>
    <row r="27" spans="2:12" x14ac:dyDescent="0.2">
      <c r="B27" s="9">
        <v>12</v>
      </c>
      <c r="C27" s="11" t="s">
        <v>22</v>
      </c>
      <c r="E27" s="29" t="s">
        <v>116</v>
      </c>
      <c r="F27" s="18">
        <v>-980</v>
      </c>
      <c r="G27" s="18">
        <v>-200</v>
      </c>
      <c r="H27" s="18">
        <v>-50</v>
      </c>
      <c r="I27" s="18">
        <v>-50</v>
      </c>
      <c r="J27" s="18">
        <v>-50.2</v>
      </c>
      <c r="K27" s="18"/>
      <c r="L27" s="19">
        <f t="shared" si="0"/>
        <v>-1330.2</v>
      </c>
    </row>
    <row r="28" spans="2:12" x14ac:dyDescent="0.2">
      <c r="B28" s="9">
        <v>13</v>
      </c>
      <c r="C28" s="11" t="s">
        <v>72</v>
      </c>
      <c r="F28" s="18">
        <v>-20</v>
      </c>
      <c r="G28" s="18">
        <v>-15</v>
      </c>
      <c r="H28" s="18">
        <v>-10</v>
      </c>
      <c r="I28" s="18">
        <v>-10</v>
      </c>
      <c r="J28" s="18">
        <v>-10</v>
      </c>
      <c r="K28" s="18"/>
      <c r="L28" s="19">
        <f t="shared" si="0"/>
        <v>-65</v>
      </c>
    </row>
    <row r="29" spans="2:12" x14ac:dyDescent="0.2">
      <c r="B29" s="9"/>
      <c r="F29" s="18"/>
      <c r="G29" s="18"/>
      <c r="H29" s="18"/>
      <c r="I29" s="18"/>
      <c r="J29" s="18"/>
      <c r="K29" s="18"/>
      <c r="L29" s="18"/>
    </row>
    <row r="30" spans="2:12" ht="15" customHeight="1" thickBot="1" x14ac:dyDescent="0.25">
      <c r="B30" s="9">
        <v>14</v>
      </c>
      <c r="C30" s="10" t="s">
        <v>14</v>
      </c>
      <c r="F30" s="23">
        <f>F17+F26+F27+F28+F25</f>
        <v>-38.239997840000115</v>
      </c>
      <c r="G30" s="23">
        <f>+G16+G17+G26+G27+G28+G25</f>
        <v>-41.159997840000131</v>
      </c>
      <c r="H30" s="23">
        <f>+H16+H17+H26+H27+H28+H25</f>
        <v>9.2000032399998588</v>
      </c>
      <c r="I30" s="23">
        <f>+I16+I17+I26+I27+I28+I25</f>
        <v>54.160004319999842</v>
      </c>
      <c r="J30" s="23">
        <f>+J16+J17+J26+J27+J28+J25</f>
        <v>5.3999998357312506E-6</v>
      </c>
      <c r="K30" s="24"/>
      <c r="L30" s="23">
        <f>+L25+L26+L27+L28+L17</f>
        <v>5.3999999636289431E-6</v>
      </c>
    </row>
    <row r="31" spans="2:12" ht="12.75" customHeight="1" thickTop="1" x14ac:dyDescent="0.2">
      <c r="B31" s="9"/>
      <c r="F31" s="18"/>
      <c r="G31" s="18"/>
      <c r="H31" s="18"/>
      <c r="I31" s="18"/>
      <c r="J31" s="18"/>
      <c r="K31" s="18"/>
      <c r="L31" s="18"/>
    </row>
    <row r="32" spans="2:12" ht="12.75" customHeight="1" x14ac:dyDescent="0.2">
      <c r="B32" s="9">
        <v>15</v>
      </c>
      <c r="C32" t="s">
        <v>73</v>
      </c>
      <c r="F32" s="18">
        <v>9.9999999999999995E-7</v>
      </c>
      <c r="G32" s="18">
        <v>9.9999999999999995E-7</v>
      </c>
      <c r="H32" s="18">
        <v>9.9999999999999995E-7</v>
      </c>
      <c r="I32" s="18">
        <v>9.9999999999999995E-7</v>
      </c>
      <c r="J32" s="18">
        <v>9.9999999999999995E-7</v>
      </c>
      <c r="K32" s="18"/>
      <c r="L32" s="18">
        <f>+J32</f>
        <v>9.9999999999999995E-7</v>
      </c>
    </row>
    <row r="33" spans="1:12" ht="12.75" customHeight="1" x14ac:dyDescent="0.2">
      <c r="B33" s="9">
        <v>16</v>
      </c>
      <c r="C33" s="11" t="s">
        <v>15</v>
      </c>
      <c r="F33" s="19">
        <f>+F30+F32</f>
        <v>-38.239996840000117</v>
      </c>
      <c r="G33" s="19">
        <f>+G30+G32</f>
        <v>-41.159996840000133</v>
      </c>
      <c r="H33" s="19">
        <f>+H30+H32</f>
        <v>9.2000042399998581</v>
      </c>
      <c r="I33" s="19">
        <f>+I30+I32</f>
        <v>54.16000531999984</v>
      </c>
      <c r="J33" s="19">
        <f>+J30+J32</f>
        <v>6.3999998357312504E-6</v>
      </c>
      <c r="K33" s="18"/>
      <c r="L33" s="19">
        <f>+L32+L30</f>
        <v>6.3999999636289428E-6</v>
      </c>
    </row>
    <row r="34" spans="1:12" ht="12.75" customHeight="1" x14ac:dyDescent="0.2">
      <c r="B34" s="9"/>
      <c r="C34" s="11"/>
      <c r="F34" s="19"/>
      <c r="G34" s="19"/>
      <c r="H34" s="19"/>
      <c r="I34" s="19"/>
      <c r="J34" s="19"/>
      <c r="K34" s="18"/>
      <c r="L34" s="19"/>
    </row>
    <row r="35" spans="1:12" ht="12.75" customHeight="1" x14ac:dyDescent="0.2">
      <c r="B35" s="9" t="s">
        <v>66</v>
      </c>
      <c r="C35" s="11"/>
      <c r="F35" s="20"/>
      <c r="G35" s="20"/>
      <c r="H35" s="20"/>
      <c r="I35" s="20"/>
      <c r="J35" s="20"/>
      <c r="K35" s="20"/>
      <c r="L35" s="20"/>
    </row>
    <row r="36" spans="1:12" ht="12.75" customHeight="1" x14ac:dyDescent="0.2">
      <c r="B36" s="9" t="s">
        <v>114</v>
      </c>
      <c r="C36" t="s">
        <v>92</v>
      </c>
      <c r="F36" s="20"/>
      <c r="G36" s="20"/>
      <c r="H36" s="20"/>
      <c r="I36" s="20"/>
      <c r="J36" s="20"/>
      <c r="K36" s="20"/>
      <c r="L36" s="20"/>
    </row>
    <row r="37" spans="1:12" ht="12.75" customHeight="1" x14ac:dyDescent="0.2">
      <c r="B37" s="9" t="s">
        <v>115</v>
      </c>
      <c r="C37" t="s">
        <v>84</v>
      </c>
      <c r="F37" s="20"/>
      <c r="G37" s="20"/>
      <c r="H37" s="20"/>
      <c r="I37" s="20"/>
      <c r="J37" s="20"/>
      <c r="K37" s="20"/>
      <c r="L37" s="20"/>
    </row>
    <row r="38" spans="1:12" ht="12.75" customHeight="1" x14ac:dyDescent="0.2">
      <c r="B38" s="9" t="s">
        <v>116</v>
      </c>
      <c r="C38" t="s">
        <v>85</v>
      </c>
      <c r="F38" s="20"/>
      <c r="G38" s="20"/>
      <c r="H38" s="20"/>
      <c r="I38" s="20"/>
      <c r="J38" s="20"/>
      <c r="K38" s="20"/>
      <c r="L38" s="20"/>
    </row>
    <row r="39" spans="1:12" ht="12.75" customHeight="1" x14ac:dyDescent="0.2">
      <c r="B39" s="9"/>
      <c r="C39" s="11"/>
      <c r="F39" s="20"/>
      <c r="G39" s="20"/>
      <c r="H39" s="20"/>
      <c r="I39" s="20"/>
      <c r="J39" s="20"/>
      <c r="K39" s="20"/>
      <c r="L39" s="20"/>
    </row>
    <row r="40" spans="1:12" ht="12.75" customHeight="1" x14ac:dyDescent="0.2">
      <c r="B40" s="9"/>
      <c r="C40" s="11"/>
      <c r="F40" s="20"/>
      <c r="G40" s="20"/>
      <c r="H40" s="20"/>
      <c r="I40" s="20"/>
      <c r="J40" s="20"/>
      <c r="K40" s="20"/>
      <c r="L40" s="20"/>
    </row>
    <row r="41" spans="1:12" ht="12.75" customHeight="1" x14ac:dyDescent="0.2">
      <c r="B41" s="9"/>
      <c r="C41" s="11"/>
      <c r="F41" s="20"/>
      <c r="G41" s="20"/>
      <c r="H41" s="20"/>
      <c r="I41" s="20"/>
      <c r="J41" s="20"/>
      <c r="K41" s="20"/>
      <c r="L41" s="20"/>
    </row>
    <row r="42" spans="1:12" ht="12.75" customHeight="1" x14ac:dyDescent="0.2">
      <c r="B42" s="9"/>
      <c r="C42" s="11"/>
      <c r="F42" s="20"/>
      <c r="G42" s="20"/>
      <c r="H42" s="20"/>
      <c r="I42" s="20"/>
      <c r="J42" s="20"/>
      <c r="K42" s="20"/>
      <c r="L42" s="20"/>
    </row>
    <row r="43" spans="1:12" ht="12.75" customHeight="1" x14ac:dyDescent="0.2">
      <c r="B43" s="9"/>
      <c r="C43" s="11"/>
      <c r="F43" s="20"/>
      <c r="G43" s="20"/>
      <c r="H43" s="20"/>
      <c r="I43" s="20"/>
      <c r="J43" s="20"/>
      <c r="K43" s="20"/>
      <c r="L43" s="20"/>
    </row>
    <row r="44" spans="1:12" ht="12.75" customHeight="1" x14ac:dyDescent="0.2">
      <c r="B44" s="9"/>
      <c r="C44" s="11"/>
      <c r="F44" s="20"/>
      <c r="G44" s="20"/>
      <c r="H44" s="20"/>
      <c r="I44" s="20"/>
      <c r="J44" s="20"/>
      <c r="K44" s="20"/>
      <c r="L44" s="20"/>
    </row>
    <row r="45" spans="1:12" ht="12.75" customHeight="1" x14ac:dyDescent="0.2">
      <c r="B45" s="9"/>
      <c r="C45" s="11"/>
      <c r="F45" s="20"/>
      <c r="G45" s="20"/>
      <c r="H45" s="20"/>
      <c r="I45" s="20"/>
      <c r="J45" s="20"/>
      <c r="K45" s="20"/>
      <c r="L45" s="20"/>
    </row>
    <row r="46" spans="1:12" ht="12.75" customHeight="1" x14ac:dyDescent="0.2"/>
    <row r="47" spans="1:12" ht="12.75" customHeight="1" x14ac:dyDescent="0.2">
      <c r="A47" t="s">
        <v>126</v>
      </c>
    </row>
    <row r="48" spans="1:12" ht="12.75" customHeight="1" x14ac:dyDescent="0.2"/>
    <row r="52" spans="2:2" ht="12.75" customHeight="1" x14ac:dyDescent="0.2">
      <c r="B52" s="10"/>
    </row>
    <row r="58" spans="2:2" x14ac:dyDescent="0.2">
      <c r="B58" s="10"/>
    </row>
    <row r="63" spans="2:2" x14ac:dyDescent="0.2">
      <c r="B63" s="29"/>
    </row>
    <row r="64" spans="2:2" x14ac:dyDescent="0.2">
      <c r="B64" s="29"/>
    </row>
    <row r="65" spans="2:2" x14ac:dyDescent="0.2">
      <c r="B65" s="29"/>
    </row>
    <row r="66" spans="2:2" x14ac:dyDescent="0.2">
      <c r="B66" s="29"/>
    </row>
    <row r="67" spans="2:2" x14ac:dyDescent="0.2">
      <c r="B67" s="29"/>
    </row>
    <row r="68" spans="2:2" x14ac:dyDescent="0.2">
      <c r="B68" s="29"/>
    </row>
    <row r="69" spans="2:2" x14ac:dyDescent="0.2">
      <c r="B69" s="9"/>
    </row>
    <row r="76" spans="2:2" x14ac:dyDescent="0.2">
      <c r="B76" s="10"/>
    </row>
    <row r="79" spans="2:2" x14ac:dyDescent="0.2">
      <c r="B79" s="9"/>
    </row>
    <row r="80" spans="2:2" x14ac:dyDescent="0.2">
      <c r="B80" s="9"/>
    </row>
    <row r="81" spans="2:2" x14ac:dyDescent="0.2">
      <c r="B81" s="9"/>
    </row>
    <row r="82" spans="2:2" x14ac:dyDescent="0.2">
      <c r="B82" s="9"/>
    </row>
    <row r="83" spans="2:2" x14ac:dyDescent="0.2">
      <c r="B83" s="9"/>
    </row>
    <row r="84" spans="2:2" x14ac:dyDescent="0.2">
      <c r="B84" s="9"/>
    </row>
    <row r="85" spans="2:2" x14ac:dyDescent="0.2">
      <c r="B85" s="9"/>
    </row>
    <row r="86" spans="2:2" x14ac:dyDescent="0.2">
      <c r="B86" s="9"/>
    </row>
    <row r="87" spans="2:2" x14ac:dyDescent="0.2">
      <c r="B87" s="9"/>
    </row>
    <row r="88" spans="2:2" x14ac:dyDescent="0.2">
      <c r="B88" s="9"/>
    </row>
    <row r="89" spans="2:2" x14ac:dyDescent="0.2">
      <c r="B89" s="9"/>
    </row>
    <row r="90" spans="2:2" x14ac:dyDescent="0.2">
      <c r="B90" s="9"/>
    </row>
    <row r="91" spans="2:2" x14ac:dyDescent="0.2">
      <c r="B91" s="9"/>
    </row>
    <row r="92" spans="2:2" x14ac:dyDescent="0.2">
      <c r="B92" s="9"/>
    </row>
  </sheetData>
  <mergeCells count="1">
    <mergeCell ref="C10:J10"/>
  </mergeCells>
  <printOptions horizontalCentered="1" verticalCentered="1"/>
  <pageMargins left="0.25" right="0.25" top="0.75" bottom="0.75" header="0.3" footer="0.3"/>
  <pageSetup scale="85" orientation="portrait" verticalDpi="1200"/>
  <headerFooter>
    <oddHeader>&amp;LBrown Institute for Basic Sciences&amp;CBrown Investigator Awards&amp;RExhibit A</oddHeader>
    <oddFooter>&amp;L&amp;F  /  &amp;A&amp;C&amp;D&amp;R&amp;P  /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BIA Reporting Form BLANK  </vt:lpstr>
      <vt:lpstr>BIA Reporting Form INSTRUCTION </vt:lpstr>
      <vt:lpstr>BIA Reporting Form SAMPLE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bia blank exh A.24</dc:title>
  <dc:subject/>
  <dc:creator/>
  <cp:keywords/>
  <dc:description/>
  <cp:lastModifiedBy/>
  <cp:lastPrinted>1601-01-01T08:00:00Z</cp:lastPrinted>
  <dcterms:created xsi:type="dcterms:W3CDTF">1601-01-01T08:00:00Z</dcterms:created>
  <dcterms:modified xsi:type="dcterms:W3CDTF">2026-07-10T21:28:11Z</dcterms:modified>
  <cp:category/>
</cp:coreProperties>
</file>